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1355" windowHeight="7935" tabRatio="655" activeTab="3"/>
  </bookViews>
  <sheets>
    <sheet name="Figure 8.1" sheetId="16" r:id="rId1"/>
    <sheet name="Figure 8.3" sheetId="1" r:id="rId2"/>
    <sheet name="Figure 8.4" sheetId="18" r:id="rId3"/>
    <sheet name="Figure 8.5" sheetId="5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K16" i="18"/>
  <c r="J16"/>
  <c r="I16"/>
  <c r="H16"/>
  <c r="G16"/>
  <c r="F16"/>
  <c r="E16"/>
  <c r="D16"/>
  <c r="C16"/>
  <c r="B16"/>
  <c r="K14"/>
  <c r="K15" s="1"/>
  <c r="K17" s="1"/>
  <c r="J14"/>
  <c r="J15" s="1"/>
  <c r="J17" s="1"/>
  <c r="I14"/>
  <c r="I15" s="1"/>
  <c r="I17" s="1"/>
  <c r="H14"/>
  <c r="H15" s="1"/>
  <c r="H17" s="1"/>
  <c r="G14"/>
  <c r="G15" s="1"/>
  <c r="G17" s="1"/>
  <c r="F14"/>
  <c r="F15" s="1"/>
  <c r="F17" s="1"/>
  <c r="E14"/>
  <c r="E15" s="1"/>
  <c r="E17" s="1"/>
  <c r="D14"/>
  <c r="D15" s="1"/>
  <c r="D17" s="1"/>
  <c r="C14"/>
  <c r="C15" s="1"/>
  <c r="C17" s="1"/>
  <c r="B14"/>
  <c r="B15" s="1"/>
  <c r="B17" s="1"/>
  <c r="G6" s="1"/>
  <c r="G7" s="1"/>
  <c r="L5" i="16"/>
  <c r="C14" i="1" l="1"/>
  <c r="D14"/>
  <c r="E14"/>
  <c r="F14"/>
  <c r="G14"/>
  <c r="H14"/>
  <c r="I14"/>
  <c r="J14"/>
  <c r="K14"/>
  <c r="B14"/>
  <c r="C16"/>
  <c r="D16"/>
  <c r="E16"/>
  <c r="F16"/>
  <c r="G16"/>
  <c r="H16"/>
  <c r="I16"/>
  <c r="J16"/>
  <c r="K16"/>
  <c r="B16"/>
  <c r="B15"/>
  <c r="B17" s="1"/>
  <c r="C15"/>
  <c r="C17" s="1"/>
  <c r="D15"/>
  <c r="D17" s="1"/>
  <c r="E15"/>
  <c r="E17" s="1"/>
  <c r="F15"/>
  <c r="F17" s="1"/>
  <c r="G15"/>
  <c r="G17" s="1"/>
  <c r="H15"/>
  <c r="H17" s="1"/>
  <c r="I15"/>
  <c r="I17" s="1"/>
  <c r="J15"/>
  <c r="J17" s="1"/>
  <c r="K15"/>
  <c r="K17" s="1"/>
  <c r="G6" l="1"/>
  <c r="G7" s="1"/>
</calcChain>
</file>

<file path=xl/sharedStrings.xml><?xml version="1.0" encoding="utf-8"?>
<sst xmlns="http://schemas.openxmlformats.org/spreadsheetml/2006/main" count="44" uniqueCount="24">
  <si>
    <t>Draft TV Commercials</t>
  </si>
  <si>
    <t>Parameters</t>
  </si>
  <si>
    <t>Budget</t>
  </si>
  <si>
    <t xml:space="preserve">   </t>
  </si>
  <si>
    <t>Drafts</t>
  </si>
  <si>
    <t>Cost of draft</t>
  </si>
  <si>
    <t>a</t>
  </si>
  <si>
    <t>b</t>
  </si>
  <si>
    <t xml:space="preserve">   NDR of best</t>
  </si>
  <si>
    <t>Outputs</t>
  </si>
  <si>
    <t>N*</t>
  </si>
  <si>
    <t xml:space="preserve">   Budget for Airing</t>
  </si>
  <si>
    <t xml:space="preserve">   Total RI</t>
  </si>
  <si>
    <t xml:space="preserve">   RI per $</t>
  </si>
  <si>
    <t>Max RI</t>
  </si>
  <si>
    <t>M1</t>
  </si>
  <si>
    <t>Draft Commercials Data</t>
  </si>
  <si>
    <t>Impressions per</t>
  </si>
  <si>
    <t>Dollar</t>
  </si>
  <si>
    <t>Number of</t>
  </si>
  <si>
    <t xml:space="preserve"> </t>
  </si>
  <si>
    <t>(Midpoint of Category)</t>
  </si>
  <si>
    <t>Observations</t>
  </si>
  <si>
    <t>Mean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</si>
</sst>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15" fontId="1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3" fontId="0" fillId="0" borderId="0" xfId="0" applyNumberFormat="1"/>
    <xf numFmtId="3" fontId="3" fillId="0" borderId="0" xfId="0" applyNumberFormat="1" applyFont="1" applyFill="1"/>
    <xf numFmtId="0" fontId="4" fillId="0" borderId="0" xfId="0" applyFont="1" applyFill="1"/>
    <xf numFmtId="0" fontId="0" fillId="0" borderId="0" xfId="0" applyNumberFormat="1"/>
    <xf numFmtId="0" fontId="3" fillId="0" borderId="0" xfId="0" quotePrefix="1" applyFont="1" applyFill="1" applyAlignment="1">
      <alignment horizontal="left"/>
    </xf>
    <xf numFmtId="2" fontId="0" fillId="0" borderId="0" xfId="0" applyNumberFormat="1"/>
    <xf numFmtId="0" fontId="1" fillId="0" borderId="0" xfId="0" quotePrefix="1" applyFont="1" applyFill="1" applyAlignment="1">
      <alignment horizontal="left"/>
    </xf>
    <xf numFmtId="0" fontId="1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819615010162788"/>
          <c:y val="0.11764775861940766"/>
          <c:w val="0.78274882492515874"/>
          <c:h val="0.53921826755068369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[1]Data!$A$6:$A$54</c:f>
              <c:numCache>
                <c:formatCode>General</c:formatCode>
                <c:ptCount val="49"/>
                <c:pt idx="0">
                  <c:v>6</c:v>
                </c:pt>
                <c:pt idx="1">
                  <c:v>15</c:v>
                </c:pt>
                <c:pt idx="2">
                  <c:v>24</c:v>
                </c:pt>
                <c:pt idx="3">
                  <c:v>33</c:v>
                </c:pt>
                <c:pt idx="4">
                  <c:v>42</c:v>
                </c:pt>
                <c:pt idx="5">
                  <c:v>51</c:v>
                </c:pt>
                <c:pt idx="6">
                  <c:v>60</c:v>
                </c:pt>
                <c:pt idx="7">
                  <c:v>69</c:v>
                </c:pt>
                <c:pt idx="8">
                  <c:v>78</c:v>
                </c:pt>
                <c:pt idx="9">
                  <c:v>87</c:v>
                </c:pt>
                <c:pt idx="10">
                  <c:v>96</c:v>
                </c:pt>
                <c:pt idx="11">
                  <c:v>105</c:v>
                </c:pt>
                <c:pt idx="12">
                  <c:v>114</c:v>
                </c:pt>
                <c:pt idx="13">
                  <c:v>123</c:v>
                </c:pt>
                <c:pt idx="14">
                  <c:v>132</c:v>
                </c:pt>
                <c:pt idx="15">
                  <c:v>141</c:v>
                </c:pt>
                <c:pt idx="16">
                  <c:v>150</c:v>
                </c:pt>
                <c:pt idx="17">
                  <c:v>159</c:v>
                </c:pt>
                <c:pt idx="18">
                  <c:v>168</c:v>
                </c:pt>
                <c:pt idx="19">
                  <c:v>177</c:v>
                </c:pt>
                <c:pt idx="20">
                  <c:v>186</c:v>
                </c:pt>
                <c:pt idx="21">
                  <c:v>195</c:v>
                </c:pt>
                <c:pt idx="22">
                  <c:v>204</c:v>
                </c:pt>
                <c:pt idx="23">
                  <c:v>213</c:v>
                </c:pt>
                <c:pt idx="24">
                  <c:v>222</c:v>
                </c:pt>
                <c:pt idx="25">
                  <c:v>231</c:v>
                </c:pt>
                <c:pt idx="26">
                  <c:v>240</c:v>
                </c:pt>
                <c:pt idx="27">
                  <c:v>249</c:v>
                </c:pt>
                <c:pt idx="28">
                  <c:v>258</c:v>
                </c:pt>
                <c:pt idx="29">
                  <c:v>267</c:v>
                </c:pt>
                <c:pt idx="30">
                  <c:v>276</c:v>
                </c:pt>
                <c:pt idx="31">
                  <c:v>285</c:v>
                </c:pt>
                <c:pt idx="32">
                  <c:v>294</c:v>
                </c:pt>
                <c:pt idx="33">
                  <c:v>303</c:v>
                </c:pt>
                <c:pt idx="34">
                  <c:v>312</c:v>
                </c:pt>
                <c:pt idx="35">
                  <c:v>321</c:v>
                </c:pt>
                <c:pt idx="36">
                  <c:v>330</c:v>
                </c:pt>
                <c:pt idx="37">
                  <c:v>339</c:v>
                </c:pt>
                <c:pt idx="38">
                  <c:v>348</c:v>
                </c:pt>
                <c:pt idx="39">
                  <c:v>357</c:v>
                </c:pt>
                <c:pt idx="40">
                  <c:v>366</c:v>
                </c:pt>
                <c:pt idx="41">
                  <c:v>375</c:v>
                </c:pt>
                <c:pt idx="42">
                  <c:v>384</c:v>
                </c:pt>
                <c:pt idx="43">
                  <c:v>393</c:v>
                </c:pt>
                <c:pt idx="44">
                  <c:v>402</c:v>
                </c:pt>
                <c:pt idx="45">
                  <c:v>411</c:v>
                </c:pt>
                <c:pt idx="46">
                  <c:v>420</c:v>
                </c:pt>
              </c:numCache>
            </c:numRef>
          </c:cat>
          <c:val>
            <c:numRef>
              <c:f>[1]Data!$B$6:$B$54</c:f>
              <c:numCache>
                <c:formatCode>General</c:formatCode>
                <c:ptCount val="49"/>
                <c:pt idx="0">
                  <c:v>6</c:v>
                </c:pt>
                <c:pt idx="1">
                  <c:v>25</c:v>
                </c:pt>
                <c:pt idx="2">
                  <c:v>31</c:v>
                </c:pt>
                <c:pt idx="3">
                  <c:v>25</c:v>
                </c:pt>
                <c:pt idx="4">
                  <c:v>21</c:v>
                </c:pt>
                <c:pt idx="5">
                  <c:v>24</c:v>
                </c:pt>
                <c:pt idx="6">
                  <c:v>6</c:v>
                </c:pt>
                <c:pt idx="7">
                  <c:v>15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</c:ser>
        <c:axId val="91069824"/>
        <c:axId val="304335488"/>
      </c:barChart>
      <c:catAx>
        <c:axId val="91069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Retained Impressions per dollar spent</a:t>
                </a:r>
              </a:p>
            </c:rich>
          </c:tx>
          <c:layout>
            <c:manualLayout>
              <c:xMode val="edge"/>
              <c:yMode val="edge"/>
              <c:x val="0.2300323077331079"/>
              <c:y val="0.8284353383278680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335488"/>
        <c:crosses val="autoZero"/>
        <c:auto val="1"/>
        <c:lblAlgn val="ctr"/>
        <c:lblOffset val="100"/>
        <c:tickLblSkip val="5"/>
        <c:tickMarkSkip val="5"/>
      </c:catAx>
      <c:valAx>
        <c:axId val="304335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Frequency</a:t>
                </a:r>
              </a:p>
            </c:rich>
          </c:tx>
          <c:layout>
            <c:manualLayout>
              <c:xMode val="edge"/>
              <c:yMode val="edge"/>
              <c:x val="4.7923397444397504E-2"/>
              <c:y val="0.235295244022116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6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857153220670488"/>
          <c:y val="9.9264705882353019E-2"/>
          <c:w val="0.83142915138752194"/>
          <c:h val="0.63970588235294168"/>
        </c:manualLayout>
      </c:layout>
      <c:scatterChart>
        <c:scatterStyle val="smoothMarker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8.3'!$B$12:$K$12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'Figure 8.3'!$B$17:$K$17</c:f>
              <c:numCache>
                <c:formatCode>#,##0</c:formatCode>
                <c:ptCount val="10"/>
                <c:pt idx="0">
                  <c:v>9900</c:v>
                </c:pt>
                <c:pt idx="1">
                  <c:v>19600</c:v>
                </c:pt>
                <c:pt idx="2">
                  <c:v>29100.000000000007</c:v>
                </c:pt>
                <c:pt idx="3">
                  <c:v>38400</c:v>
                </c:pt>
                <c:pt idx="4">
                  <c:v>47500</c:v>
                </c:pt>
                <c:pt idx="5">
                  <c:v>56400.000000000007</c:v>
                </c:pt>
                <c:pt idx="6">
                  <c:v>65100.000000000007</c:v>
                </c:pt>
                <c:pt idx="7">
                  <c:v>73600</c:v>
                </c:pt>
                <c:pt idx="8">
                  <c:v>81900</c:v>
                </c:pt>
                <c:pt idx="9">
                  <c:v>90000</c:v>
                </c:pt>
              </c:numCache>
            </c:numRef>
          </c:yVal>
          <c:smooth val="1"/>
        </c:ser>
        <c:axId val="303536768"/>
        <c:axId val="303551616"/>
      </c:scatterChart>
      <c:valAx>
        <c:axId val="303536768"/>
        <c:scaling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Drafts</a:t>
                </a:r>
              </a:p>
            </c:rich>
          </c:tx>
          <c:layout>
            <c:manualLayout>
              <c:xMode val="edge"/>
              <c:yMode val="edge"/>
              <c:x val="0.47714315710536176"/>
              <c:y val="0.856617647058824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51616"/>
        <c:crosses val="autoZero"/>
        <c:crossBetween val="midCat"/>
        <c:majorUnit val="1"/>
        <c:minorUnit val="1"/>
      </c:valAx>
      <c:valAx>
        <c:axId val="303551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Retained Impressions</a:t>
                </a:r>
              </a:p>
            </c:rich>
          </c:tx>
          <c:layout>
            <c:manualLayout>
              <c:xMode val="edge"/>
              <c:yMode val="edge"/>
              <c:x val="2.2857142857142881E-2"/>
              <c:y val="0.1323529411764707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36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'Figure 8.5'!$B$1</c:f>
              <c:strCache>
                <c:ptCount val="1"/>
                <c:pt idx="0">
                  <c:v>N*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 8.5'!$A$2:$A$51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'Figure 8.5'!$B$2:$B$51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yVal>
          <c:smooth val="1"/>
        </c:ser>
        <c:axId val="303648768"/>
        <c:axId val="304440832"/>
      </c:scatterChart>
      <c:valAx>
        <c:axId val="30364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Cost Per Draft</a:t>
                </a:r>
              </a:p>
            </c:rich>
          </c:tx>
          <c:layout/>
        </c:title>
        <c:numFmt formatCode="General" sourceLinked="1"/>
        <c:tickLblPos val="nextTo"/>
        <c:crossAx val="304440832"/>
        <c:crosses val="autoZero"/>
        <c:crossBetween val="midCat"/>
      </c:valAx>
      <c:valAx>
        <c:axId val="304440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Optimal Number of Drafts</a:t>
                </a:r>
              </a:p>
            </c:rich>
          </c:tx>
          <c:layout/>
        </c:title>
        <c:numFmt formatCode="General" sourceLinked="1"/>
        <c:tickLblPos val="nextTo"/>
        <c:crossAx val="3036487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133349</xdr:rowOff>
    </xdr:from>
    <xdr:to>
      <xdr:col>10</xdr:col>
      <xdr:colOff>114300</xdr:colOff>
      <xdr:row>22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11</xdr:col>
      <xdr:colOff>9525</xdr:colOff>
      <xdr:row>35</xdr:row>
      <xdr:rowOff>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9525</xdr:rowOff>
    </xdr:from>
    <xdr:to>
      <xdr:col>10</xdr:col>
      <xdr:colOff>590550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Common/MFI/Final%20Drafts/Chapter%208/Final/Commercials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B_DATA_"/>
      <sheetName val="Data"/>
      <sheetName val="Histogram"/>
    </sheetNames>
    <sheetDataSet>
      <sheetData sheetId="0"/>
      <sheetData sheetId="1">
        <row r="6">
          <cell r="A6">
            <v>6</v>
          </cell>
          <cell r="B6">
            <v>6</v>
          </cell>
        </row>
        <row r="7">
          <cell r="A7">
            <v>15</v>
          </cell>
          <cell r="B7">
            <v>25</v>
          </cell>
        </row>
        <row r="8">
          <cell r="A8">
            <v>24</v>
          </cell>
          <cell r="B8">
            <v>31</v>
          </cell>
        </row>
        <row r="9">
          <cell r="A9">
            <v>33</v>
          </cell>
          <cell r="B9">
            <v>25</v>
          </cell>
        </row>
        <row r="10">
          <cell r="A10">
            <v>42</v>
          </cell>
          <cell r="B10">
            <v>21</v>
          </cell>
        </row>
        <row r="11">
          <cell r="A11">
            <v>51</v>
          </cell>
          <cell r="B11">
            <v>24</v>
          </cell>
        </row>
        <row r="12">
          <cell r="A12">
            <v>60</v>
          </cell>
          <cell r="B12">
            <v>6</v>
          </cell>
        </row>
        <row r="13">
          <cell r="A13">
            <v>69</v>
          </cell>
          <cell r="B13">
            <v>15</v>
          </cell>
        </row>
        <row r="14">
          <cell r="A14">
            <v>78</v>
          </cell>
          <cell r="B14">
            <v>10</v>
          </cell>
        </row>
        <row r="15">
          <cell r="A15">
            <v>87</v>
          </cell>
          <cell r="B15">
            <v>7</v>
          </cell>
        </row>
        <row r="16">
          <cell r="A16">
            <v>96</v>
          </cell>
          <cell r="B16">
            <v>7</v>
          </cell>
        </row>
        <row r="17">
          <cell r="A17">
            <v>105</v>
          </cell>
          <cell r="B17">
            <v>1</v>
          </cell>
        </row>
        <row r="18">
          <cell r="A18">
            <v>114</v>
          </cell>
          <cell r="B18">
            <v>3</v>
          </cell>
        </row>
        <row r="19">
          <cell r="A19">
            <v>123</v>
          </cell>
          <cell r="B19">
            <v>5</v>
          </cell>
        </row>
        <row r="20">
          <cell r="A20">
            <v>132</v>
          </cell>
          <cell r="B20">
            <v>3</v>
          </cell>
        </row>
        <row r="21">
          <cell r="A21">
            <v>141</v>
          </cell>
          <cell r="B21">
            <v>3</v>
          </cell>
        </row>
        <row r="22">
          <cell r="A22">
            <v>150</v>
          </cell>
          <cell r="B22">
            <v>0</v>
          </cell>
        </row>
        <row r="23">
          <cell r="A23">
            <v>159</v>
          </cell>
          <cell r="B23">
            <v>1</v>
          </cell>
        </row>
        <row r="24">
          <cell r="A24">
            <v>168</v>
          </cell>
          <cell r="B24">
            <v>2</v>
          </cell>
        </row>
        <row r="25">
          <cell r="A25">
            <v>177</v>
          </cell>
          <cell r="B25">
            <v>1</v>
          </cell>
        </row>
        <row r="26">
          <cell r="A26">
            <v>186</v>
          </cell>
          <cell r="B26">
            <v>0</v>
          </cell>
        </row>
        <row r="27">
          <cell r="A27">
            <v>195</v>
          </cell>
          <cell r="B27">
            <v>1</v>
          </cell>
        </row>
        <row r="28">
          <cell r="A28">
            <v>204</v>
          </cell>
          <cell r="B28">
            <v>2</v>
          </cell>
        </row>
        <row r="29">
          <cell r="A29">
            <v>213</v>
          </cell>
          <cell r="B29">
            <v>0</v>
          </cell>
        </row>
        <row r="30">
          <cell r="A30">
            <v>222</v>
          </cell>
          <cell r="B30">
            <v>1</v>
          </cell>
        </row>
        <row r="31">
          <cell r="A31">
            <v>231</v>
          </cell>
          <cell r="B31">
            <v>0</v>
          </cell>
        </row>
        <row r="32">
          <cell r="A32">
            <v>240</v>
          </cell>
          <cell r="B32">
            <v>0</v>
          </cell>
        </row>
        <row r="33">
          <cell r="A33">
            <v>249</v>
          </cell>
          <cell r="B33">
            <v>0</v>
          </cell>
        </row>
        <row r="34">
          <cell r="A34">
            <v>258</v>
          </cell>
          <cell r="B34">
            <v>1</v>
          </cell>
        </row>
        <row r="35">
          <cell r="A35">
            <v>267</v>
          </cell>
          <cell r="B35">
            <v>0</v>
          </cell>
        </row>
        <row r="36">
          <cell r="A36">
            <v>276</v>
          </cell>
          <cell r="B36">
            <v>0</v>
          </cell>
        </row>
        <row r="37">
          <cell r="A37">
            <v>285</v>
          </cell>
          <cell r="B37">
            <v>0</v>
          </cell>
        </row>
        <row r="38">
          <cell r="A38">
            <v>294</v>
          </cell>
          <cell r="B38">
            <v>1</v>
          </cell>
        </row>
        <row r="39">
          <cell r="A39">
            <v>303</v>
          </cell>
          <cell r="B39">
            <v>0</v>
          </cell>
        </row>
        <row r="40">
          <cell r="A40">
            <v>312</v>
          </cell>
          <cell r="B40">
            <v>0</v>
          </cell>
        </row>
        <row r="41">
          <cell r="A41">
            <v>321</v>
          </cell>
          <cell r="B41">
            <v>1</v>
          </cell>
        </row>
        <row r="42">
          <cell r="A42">
            <v>330</v>
          </cell>
          <cell r="B42">
            <v>0</v>
          </cell>
        </row>
        <row r="43">
          <cell r="A43">
            <v>339</v>
          </cell>
          <cell r="B43">
            <v>0</v>
          </cell>
        </row>
        <row r="44">
          <cell r="A44">
            <v>348</v>
          </cell>
          <cell r="B44">
            <v>0</v>
          </cell>
        </row>
        <row r="45">
          <cell r="A45">
            <v>357</v>
          </cell>
          <cell r="B45">
            <v>0</v>
          </cell>
        </row>
        <row r="46">
          <cell r="A46">
            <v>366</v>
          </cell>
          <cell r="B46">
            <v>0</v>
          </cell>
        </row>
        <row r="47">
          <cell r="A47">
            <v>375</v>
          </cell>
          <cell r="B47">
            <v>0</v>
          </cell>
        </row>
        <row r="48">
          <cell r="A48">
            <v>384</v>
          </cell>
          <cell r="B48">
            <v>0</v>
          </cell>
        </row>
        <row r="49">
          <cell r="A49">
            <v>393</v>
          </cell>
          <cell r="B49">
            <v>0</v>
          </cell>
        </row>
        <row r="50">
          <cell r="A50">
            <v>402</v>
          </cell>
          <cell r="B50">
            <v>0</v>
          </cell>
        </row>
        <row r="51">
          <cell r="A51">
            <v>411</v>
          </cell>
          <cell r="B51">
            <v>0</v>
          </cell>
        </row>
        <row r="52">
          <cell r="A52">
            <v>420</v>
          </cell>
          <cell r="B52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A6" sqref="A6:B6"/>
    </sheetView>
  </sheetViews>
  <sheetFormatPr defaultRowHeight="12.75"/>
  <cols>
    <col min="1" max="1" width="19" style="12" customWidth="1"/>
    <col min="2" max="2" width="14.42578125" customWidth="1"/>
  </cols>
  <sheetData>
    <row r="1" spans="1:12">
      <c r="A1" s="12" t="s">
        <v>16</v>
      </c>
    </row>
    <row r="3" spans="1:12">
      <c r="A3" s="12" t="s">
        <v>17</v>
      </c>
    </row>
    <row r="4" spans="1:12">
      <c r="A4" s="12" t="s">
        <v>18</v>
      </c>
      <c r="B4" s="12" t="s">
        <v>19</v>
      </c>
      <c r="C4" t="s">
        <v>20</v>
      </c>
    </row>
    <row r="5" spans="1:12">
      <c r="A5" s="13" t="s">
        <v>21</v>
      </c>
      <c r="B5" s="12" t="s">
        <v>22</v>
      </c>
      <c r="C5" t="s">
        <v>20</v>
      </c>
      <c r="K5" t="s">
        <v>23</v>
      </c>
      <c r="L5" s="10">
        <f>SUMPRODUCT(A7:A53,B7:B53)/SUM(B7:B53)</f>
        <v>59.867647058823529</v>
      </c>
    </row>
    <row r="6" spans="1:12">
      <c r="A6" s="13"/>
      <c r="B6" s="12"/>
      <c r="L6" s="10"/>
    </row>
    <row r="7" spans="1:12">
      <c r="A7" s="13">
        <v>6</v>
      </c>
      <c r="B7">
        <v>6</v>
      </c>
      <c r="C7" t="s">
        <v>20</v>
      </c>
    </row>
    <row r="8" spans="1:12">
      <c r="A8" s="13">
        <v>15</v>
      </c>
      <c r="B8">
        <v>25</v>
      </c>
    </row>
    <row r="9" spans="1:12">
      <c r="A9" s="13">
        <v>24</v>
      </c>
      <c r="B9">
        <v>31</v>
      </c>
    </row>
    <row r="10" spans="1:12">
      <c r="A10" s="13">
        <v>33</v>
      </c>
      <c r="B10">
        <v>25</v>
      </c>
    </row>
    <row r="11" spans="1:12">
      <c r="A11" s="13">
        <v>42</v>
      </c>
      <c r="B11">
        <v>21</v>
      </c>
    </row>
    <row r="12" spans="1:12">
      <c r="A12" s="13">
        <v>51</v>
      </c>
      <c r="B12">
        <v>24</v>
      </c>
    </row>
    <row r="13" spans="1:12">
      <c r="A13" s="13">
        <v>60</v>
      </c>
      <c r="B13">
        <v>6</v>
      </c>
    </row>
    <row r="14" spans="1:12">
      <c r="A14" s="13">
        <v>69</v>
      </c>
      <c r="B14">
        <v>15</v>
      </c>
    </row>
    <row r="15" spans="1:12">
      <c r="A15" s="13">
        <v>78</v>
      </c>
      <c r="B15">
        <v>10</v>
      </c>
    </row>
    <row r="16" spans="1:12">
      <c r="A16" s="13">
        <v>87</v>
      </c>
      <c r="B16">
        <v>7</v>
      </c>
    </row>
    <row r="17" spans="1:4">
      <c r="A17" s="13">
        <v>96</v>
      </c>
      <c r="B17">
        <v>7</v>
      </c>
    </row>
    <row r="18" spans="1:4">
      <c r="A18" s="13">
        <v>105</v>
      </c>
      <c r="B18">
        <v>1</v>
      </c>
    </row>
    <row r="19" spans="1:4">
      <c r="A19" s="13">
        <v>114</v>
      </c>
      <c r="B19">
        <v>3</v>
      </c>
    </row>
    <row r="20" spans="1:4">
      <c r="A20" s="13">
        <v>123</v>
      </c>
      <c r="B20">
        <v>5</v>
      </c>
    </row>
    <row r="21" spans="1:4">
      <c r="A21" s="13">
        <v>132</v>
      </c>
      <c r="B21">
        <v>3</v>
      </c>
      <c r="D21" s="14">
        <v>0</v>
      </c>
    </row>
    <row r="22" spans="1:4">
      <c r="A22" s="13">
        <v>141</v>
      </c>
      <c r="B22">
        <v>3</v>
      </c>
    </row>
    <row r="23" spans="1:4">
      <c r="A23" s="13">
        <v>150</v>
      </c>
      <c r="B23">
        <v>0</v>
      </c>
    </row>
    <row r="24" spans="1:4">
      <c r="A24" s="13">
        <v>159</v>
      </c>
      <c r="B24">
        <v>1</v>
      </c>
    </row>
    <row r="25" spans="1:4">
      <c r="A25" s="13">
        <v>168</v>
      </c>
      <c r="B25">
        <v>2</v>
      </c>
    </row>
    <row r="26" spans="1:4">
      <c r="A26" s="13">
        <v>177</v>
      </c>
      <c r="B26">
        <v>1</v>
      </c>
    </row>
    <row r="27" spans="1:4">
      <c r="A27" s="13">
        <v>186</v>
      </c>
      <c r="B27">
        <v>0</v>
      </c>
    </row>
    <row r="28" spans="1:4">
      <c r="A28" s="13">
        <v>195</v>
      </c>
      <c r="B28">
        <v>1</v>
      </c>
    </row>
    <row r="29" spans="1:4">
      <c r="A29" s="13">
        <v>204</v>
      </c>
      <c r="B29">
        <v>2</v>
      </c>
    </row>
    <row r="30" spans="1:4">
      <c r="A30" s="13">
        <v>213</v>
      </c>
      <c r="B30">
        <v>0</v>
      </c>
    </row>
    <row r="31" spans="1:4">
      <c r="A31" s="13">
        <v>222</v>
      </c>
      <c r="B31">
        <v>1</v>
      </c>
    </row>
    <row r="32" spans="1:4">
      <c r="A32" s="13">
        <v>231</v>
      </c>
      <c r="B32">
        <v>0</v>
      </c>
    </row>
    <row r="33" spans="1:2">
      <c r="A33" s="13">
        <v>240</v>
      </c>
      <c r="B33">
        <v>0</v>
      </c>
    </row>
    <row r="34" spans="1:2">
      <c r="A34" s="13">
        <v>249</v>
      </c>
      <c r="B34">
        <v>0</v>
      </c>
    </row>
    <row r="35" spans="1:2">
      <c r="A35" s="13">
        <v>258</v>
      </c>
      <c r="B35">
        <v>1</v>
      </c>
    </row>
    <row r="36" spans="1:2">
      <c r="A36" s="13">
        <v>267</v>
      </c>
      <c r="B36">
        <v>0</v>
      </c>
    </row>
    <row r="37" spans="1:2">
      <c r="A37" s="13">
        <v>276</v>
      </c>
      <c r="B37">
        <v>0</v>
      </c>
    </row>
    <row r="38" spans="1:2">
      <c r="A38" s="13">
        <v>285</v>
      </c>
      <c r="B38">
        <v>0</v>
      </c>
    </row>
    <row r="39" spans="1:2">
      <c r="A39" s="13">
        <v>294</v>
      </c>
      <c r="B39">
        <v>1</v>
      </c>
    </row>
    <row r="40" spans="1:2">
      <c r="A40" s="13">
        <v>303</v>
      </c>
      <c r="B40">
        <v>0</v>
      </c>
    </row>
    <row r="41" spans="1:2">
      <c r="A41" s="13">
        <v>312</v>
      </c>
      <c r="B41">
        <v>0</v>
      </c>
    </row>
    <row r="42" spans="1:2">
      <c r="A42" s="13">
        <v>321</v>
      </c>
      <c r="B42">
        <v>1</v>
      </c>
    </row>
    <row r="43" spans="1:2">
      <c r="A43" s="13">
        <v>330</v>
      </c>
      <c r="B43">
        <v>0</v>
      </c>
    </row>
    <row r="44" spans="1:2">
      <c r="A44" s="13">
        <v>339</v>
      </c>
      <c r="B44">
        <v>0</v>
      </c>
    </row>
    <row r="45" spans="1:2">
      <c r="A45" s="13">
        <v>348</v>
      </c>
      <c r="B45">
        <v>0</v>
      </c>
    </row>
    <row r="46" spans="1:2">
      <c r="A46" s="13">
        <v>357</v>
      </c>
      <c r="B46">
        <v>0</v>
      </c>
    </row>
    <row r="47" spans="1:2">
      <c r="A47" s="13">
        <v>366</v>
      </c>
      <c r="B47">
        <v>0</v>
      </c>
    </row>
    <row r="48" spans="1:2">
      <c r="A48" s="13">
        <v>375</v>
      </c>
      <c r="B48">
        <v>0</v>
      </c>
    </row>
    <row r="49" spans="1:2">
      <c r="A49" s="13">
        <v>384</v>
      </c>
      <c r="B49">
        <v>0</v>
      </c>
    </row>
    <row r="50" spans="1:2">
      <c r="A50" s="13">
        <v>393</v>
      </c>
      <c r="B50">
        <v>0</v>
      </c>
    </row>
    <row r="51" spans="1:2">
      <c r="A51" s="13">
        <v>402</v>
      </c>
      <c r="B51">
        <v>0</v>
      </c>
    </row>
    <row r="52" spans="1:2">
      <c r="A52" s="13">
        <v>411</v>
      </c>
      <c r="B52">
        <v>0</v>
      </c>
    </row>
    <row r="53" spans="1:2">
      <c r="A53" s="13">
        <v>420</v>
      </c>
      <c r="B53">
        <v>1</v>
      </c>
    </row>
    <row r="54" spans="1:2">
      <c r="A54" s="13"/>
    </row>
    <row r="55" spans="1:2">
      <c r="A55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37"/>
  <sheetViews>
    <sheetView topLeftCell="A8" workbookViewId="0">
      <selection sqref="A1:L36"/>
    </sheetView>
  </sheetViews>
  <sheetFormatPr defaultRowHeight="12.75"/>
  <cols>
    <col min="1" max="1" width="20.42578125" customWidth="1"/>
    <col min="2" max="11" width="10" customWidth="1"/>
  </cols>
  <sheetData>
    <row r="1" spans="1:14">
      <c r="A1" s="1" t="s">
        <v>0</v>
      </c>
      <c r="B1" s="3"/>
      <c r="C1" s="3"/>
      <c r="D1" s="11" t="s">
        <v>15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1" t="s">
        <v>1</v>
      </c>
      <c r="B5" s="3"/>
      <c r="C5" s="3"/>
      <c r="D5" s="3"/>
      <c r="E5" s="1" t="s">
        <v>9</v>
      </c>
      <c r="F5" s="3"/>
      <c r="G5" s="3"/>
      <c r="H5" s="3"/>
      <c r="I5" s="3"/>
      <c r="J5" s="3"/>
      <c r="K5" s="3"/>
      <c r="L5" s="3"/>
      <c r="M5" s="3"/>
      <c r="N5" s="3"/>
    </row>
    <row r="6" spans="1:14">
      <c r="A6" s="3" t="s">
        <v>2</v>
      </c>
      <c r="B6" s="3">
        <v>100</v>
      </c>
      <c r="C6" s="3"/>
      <c r="D6" s="3"/>
      <c r="E6" s="3" t="s">
        <v>3</v>
      </c>
      <c r="F6" s="9" t="s">
        <v>14</v>
      </c>
      <c r="G6" s="6">
        <f>MAX(B17:K17)</f>
        <v>90000</v>
      </c>
      <c r="H6" s="3"/>
      <c r="I6" s="3"/>
      <c r="J6" s="3"/>
      <c r="K6" s="3"/>
      <c r="L6" s="3"/>
      <c r="M6" s="3"/>
      <c r="N6" s="3"/>
    </row>
    <row r="7" spans="1:14">
      <c r="A7" s="3" t="s">
        <v>5</v>
      </c>
      <c r="B7" s="3">
        <v>1</v>
      </c>
      <c r="C7" s="3"/>
      <c r="D7" s="3"/>
      <c r="E7" s="3"/>
      <c r="F7" s="3" t="s">
        <v>10</v>
      </c>
      <c r="G7" s="3">
        <f>HLOOKUP(G6,B17:K18,2,0)</f>
        <v>10</v>
      </c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 t="s">
        <v>6</v>
      </c>
      <c r="B9" s="3">
        <v>0.1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 t="s">
        <v>7</v>
      </c>
      <c r="B10" s="3">
        <v>1000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1" t="s">
        <v>4</v>
      </c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 t="s">
        <v>8</v>
      </c>
      <c r="B14" s="4">
        <f>$B$9*B12</f>
        <v>0.1</v>
      </c>
      <c r="C14" s="4">
        <f t="shared" ref="C14:K14" si="0">$B$9*C12</f>
        <v>0.2</v>
      </c>
      <c r="D14" s="4">
        <f t="shared" si="0"/>
        <v>0.30000000000000004</v>
      </c>
      <c r="E14" s="4">
        <f t="shared" si="0"/>
        <v>0.4</v>
      </c>
      <c r="F14" s="4">
        <f t="shared" si="0"/>
        <v>0.5</v>
      </c>
      <c r="G14" s="4">
        <f t="shared" si="0"/>
        <v>0.60000000000000009</v>
      </c>
      <c r="H14" s="4">
        <f t="shared" si="0"/>
        <v>0.70000000000000007</v>
      </c>
      <c r="I14" s="4">
        <f t="shared" si="0"/>
        <v>0.8</v>
      </c>
      <c r="J14" s="4">
        <f t="shared" si="0"/>
        <v>0.9</v>
      </c>
      <c r="K14" s="4">
        <f t="shared" si="0"/>
        <v>1</v>
      </c>
      <c r="L14" s="3"/>
      <c r="M14" s="3"/>
      <c r="N14" s="3"/>
    </row>
    <row r="15" spans="1:14">
      <c r="A15" s="9" t="s">
        <v>13</v>
      </c>
      <c r="B15" s="3">
        <f t="shared" ref="B15:K15" si="1">$B$10*B14</f>
        <v>100</v>
      </c>
      <c r="C15" s="3">
        <f t="shared" si="1"/>
        <v>200</v>
      </c>
      <c r="D15" s="3">
        <f t="shared" si="1"/>
        <v>300.00000000000006</v>
      </c>
      <c r="E15" s="3">
        <f t="shared" si="1"/>
        <v>400</v>
      </c>
      <c r="F15" s="3">
        <f t="shared" si="1"/>
        <v>500</v>
      </c>
      <c r="G15" s="3">
        <f t="shared" si="1"/>
        <v>600.00000000000011</v>
      </c>
      <c r="H15" s="3">
        <f t="shared" si="1"/>
        <v>700.00000000000011</v>
      </c>
      <c r="I15" s="3">
        <f t="shared" si="1"/>
        <v>800</v>
      </c>
      <c r="J15" s="3">
        <f t="shared" si="1"/>
        <v>900</v>
      </c>
      <c r="K15" s="3">
        <f t="shared" si="1"/>
        <v>1000</v>
      </c>
      <c r="L15" s="3"/>
      <c r="M15" s="3"/>
      <c r="N15" s="3"/>
    </row>
    <row r="16" spans="1:14">
      <c r="A16" s="9" t="s">
        <v>11</v>
      </c>
      <c r="B16" s="3">
        <f>$B$6-$B$7*B12</f>
        <v>99</v>
      </c>
      <c r="C16" s="3">
        <f t="shared" ref="C16:K16" si="2">$B$6-$B$7*C12</f>
        <v>98</v>
      </c>
      <c r="D16" s="3">
        <f t="shared" si="2"/>
        <v>97</v>
      </c>
      <c r="E16" s="3">
        <f t="shared" si="2"/>
        <v>96</v>
      </c>
      <c r="F16" s="3">
        <f t="shared" si="2"/>
        <v>95</v>
      </c>
      <c r="G16" s="3">
        <f t="shared" si="2"/>
        <v>94</v>
      </c>
      <c r="H16" s="3">
        <f t="shared" si="2"/>
        <v>93</v>
      </c>
      <c r="I16" s="3">
        <f t="shared" si="2"/>
        <v>92</v>
      </c>
      <c r="J16" s="3">
        <f t="shared" si="2"/>
        <v>91</v>
      </c>
      <c r="K16" s="3">
        <f t="shared" si="2"/>
        <v>90</v>
      </c>
      <c r="L16" s="3"/>
      <c r="M16" s="6"/>
      <c r="N16" s="3"/>
    </row>
    <row r="17" spans="1:13">
      <c r="A17" s="3" t="s">
        <v>12</v>
      </c>
      <c r="B17" s="5">
        <f>B15*($B$6-$B$7*B12)</f>
        <v>9900</v>
      </c>
      <c r="C17" s="5">
        <f t="shared" ref="C17:K17" si="3">C15*($B$6-$B$7*C12)</f>
        <v>19600</v>
      </c>
      <c r="D17" s="5">
        <f t="shared" si="3"/>
        <v>29100.000000000007</v>
      </c>
      <c r="E17" s="5">
        <f t="shared" si="3"/>
        <v>38400</v>
      </c>
      <c r="F17" s="5">
        <f t="shared" si="3"/>
        <v>47500</v>
      </c>
      <c r="G17" s="5">
        <f t="shared" si="3"/>
        <v>56400.000000000007</v>
      </c>
      <c r="H17" s="5">
        <f t="shared" si="3"/>
        <v>65100.000000000007</v>
      </c>
      <c r="I17" s="5">
        <f t="shared" si="3"/>
        <v>73600</v>
      </c>
      <c r="J17" s="5">
        <f t="shared" si="3"/>
        <v>81900</v>
      </c>
      <c r="K17" s="5">
        <f t="shared" si="3"/>
        <v>90000</v>
      </c>
      <c r="M17" s="5"/>
    </row>
    <row r="18" spans="1:13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  <c r="K18" s="7">
        <v>10</v>
      </c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showFormulas="1" workbookViewId="0">
      <selection activeCell="L18" sqref="A1:L18"/>
    </sheetView>
  </sheetViews>
  <sheetFormatPr defaultColWidth="10.140625" defaultRowHeight="12.75"/>
  <sheetData>
    <row r="1" spans="1:14">
      <c r="A1" s="1" t="s">
        <v>0</v>
      </c>
      <c r="B1" s="3"/>
      <c r="C1" s="3"/>
      <c r="D1" s="11" t="s">
        <v>15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1" t="s">
        <v>1</v>
      </c>
      <c r="B5" s="3"/>
      <c r="C5" s="3"/>
      <c r="D5" s="3"/>
      <c r="E5" s="1" t="s">
        <v>9</v>
      </c>
      <c r="F5" s="3"/>
      <c r="G5" s="3"/>
      <c r="H5" s="3"/>
      <c r="I5" s="3"/>
      <c r="J5" s="3"/>
      <c r="K5" s="3"/>
      <c r="L5" s="3"/>
      <c r="M5" s="3"/>
      <c r="N5" s="3"/>
    </row>
    <row r="6" spans="1:14">
      <c r="A6" s="3" t="s">
        <v>2</v>
      </c>
      <c r="B6" s="3">
        <v>100</v>
      </c>
      <c r="C6" s="3"/>
      <c r="D6" s="3"/>
      <c r="E6" s="3" t="s">
        <v>3</v>
      </c>
      <c r="F6" s="9" t="s">
        <v>14</v>
      </c>
      <c r="G6" s="6">
        <f>MAX(B17:K17)</f>
        <v>90000</v>
      </c>
      <c r="H6" s="3"/>
      <c r="I6" s="3"/>
      <c r="J6" s="3"/>
      <c r="K6" s="3"/>
      <c r="L6" s="3"/>
      <c r="M6" s="3"/>
      <c r="N6" s="3"/>
    </row>
    <row r="7" spans="1:14">
      <c r="A7" s="3" t="s">
        <v>5</v>
      </c>
      <c r="B7" s="3">
        <v>1</v>
      </c>
      <c r="C7" s="3"/>
      <c r="D7" s="3"/>
      <c r="E7" s="3"/>
      <c r="F7" s="3" t="s">
        <v>10</v>
      </c>
      <c r="G7" s="3">
        <f>HLOOKUP(G6,B17:K18,2,0)</f>
        <v>10</v>
      </c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 t="s">
        <v>6</v>
      </c>
      <c r="B9" s="3">
        <v>0.1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 t="s">
        <v>7</v>
      </c>
      <c r="B10" s="3">
        <v>1000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1" t="s">
        <v>4</v>
      </c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 t="s">
        <v>8</v>
      </c>
      <c r="B14" s="4">
        <f>$B$9*B12</f>
        <v>0.1</v>
      </c>
      <c r="C14" s="4">
        <f t="shared" ref="C14:K14" si="0">$B$9*C12</f>
        <v>0.2</v>
      </c>
      <c r="D14" s="4">
        <f t="shared" si="0"/>
        <v>0.30000000000000004</v>
      </c>
      <c r="E14" s="4">
        <f t="shared" si="0"/>
        <v>0.4</v>
      </c>
      <c r="F14" s="4">
        <f t="shared" si="0"/>
        <v>0.5</v>
      </c>
      <c r="G14" s="4">
        <f t="shared" si="0"/>
        <v>0.60000000000000009</v>
      </c>
      <c r="H14" s="4">
        <f t="shared" si="0"/>
        <v>0.70000000000000007</v>
      </c>
      <c r="I14" s="4">
        <f t="shared" si="0"/>
        <v>0.8</v>
      </c>
      <c r="J14" s="4">
        <f t="shared" si="0"/>
        <v>0.9</v>
      </c>
      <c r="K14" s="4">
        <f t="shared" si="0"/>
        <v>1</v>
      </c>
      <c r="L14" s="3"/>
      <c r="M14" s="3"/>
      <c r="N14" s="3"/>
    </row>
    <row r="15" spans="1:14">
      <c r="A15" s="9" t="s">
        <v>13</v>
      </c>
      <c r="B15" s="3">
        <f t="shared" ref="B15:K15" si="1">$B$10*B14</f>
        <v>100</v>
      </c>
      <c r="C15" s="3">
        <f t="shared" si="1"/>
        <v>200</v>
      </c>
      <c r="D15" s="3">
        <f t="shared" si="1"/>
        <v>300.00000000000006</v>
      </c>
      <c r="E15" s="3">
        <f t="shared" si="1"/>
        <v>400</v>
      </c>
      <c r="F15" s="3">
        <f t="shared" si="1"/>
        <v>500</v>
      </c>
      <c r="G15" s="3">
        <f t="shared" si="1"/>
        <v>600.00000000000011</v>
      </c>
      <c r="H15" s="3">
        <f t="shared" si="1"/>
        <v>700.00000000000011</v>
      </c>
      <c r="I15" s="3">
        <f t="shared" si="1"/>
        <v>800</v>
      </c>
      <c r="J15" s="3">
        <f t="shared" si="1"/>
        <v>900</v>
      </c>
      <c r="K15" s="3">
        <f t="shared" si="1"/>
        <v>1000</v>
      </c>
      <c r="L15" s="3"/>
      <c r="M15" s="3"/>
      <c r="N15" s="3"/>
    </row>
    <row r="16" spans="1:14">
      <c r="A16" s="9" t="s">
        <v>11</v>
      </c>
      <c r="B16" s="3">
        <f>$B$6-$B$7*B12</f>
        <v>99</v>
      </c>
      <c r="C16" s="3">
        <f t="shared" ref="C16:K16" si="2">$B$6-$B$7*C12</f>
        <v>98</v>
      </c>
      <c r="D16" s="3">
        <f t="shared" si="2"/>
        <v>97</v>
      </c>
      <c r="E16" s="3">
        <f t="shared" si="2"/>
        <v>96</v>
      </c>
      <c r="F16" s="3">
        <f t="shared" si="2"/>
        <v>95</v>
      </c>
      <c r="G16" s="3">
        <f t="shared" si="2"/>
        <v>94</v>
      </c>
      <c r="H16" s="3">
        <f t="shared" si="2"/>
        <v>93</v>
      </c>
      <c r="I16" s="3">
        <f t="shared" si="2"/>
        <v>92</v>
      </c>
      <c r="J16" s="3">
        <f t="shared" si="2"/>
        <v>91</v>
      </c>
      <c r="K16" s="3">
        <f t="shared" si="2"/>
        <v>90</v>
      </c>
      <c r="L16" s="3"/>
      <c r="M16" s="6"/>
      <c r="N16" s="3"/>
    </row>
    <row r="17" spans="1:13">
      <c r="A17" s="3" t="s">
        <v>12</v>
      </c>
      <c r="B17" s="5">
        <f>B15*($B$6-$B$7*B12)</f>
        <v>9900</v>
      </c>
      <c r="C17" s="5">
        <f t="shared" ref="C17:K17" si="3">C15*($B$6-$B$7*C12)</f>
        <v>19600</v>
      </c>
      <c r="D17" s="5">
        <f t="shared" si="3"/>
        <v>29100.000000000007</v>
      </c>
      <c r="E17" s="5">
        <f t="shared" si="3"/>
        <v>38400</v>
      </c>
      <c r="F17" s="5">
        <f t="shared" si="3"/>
        <v>47500</v>
      </c>
      <c r="G17" s="5">
        <f t="shared" si="3"/>
        <v>56400.000000000007</v>
      </c>
      <c r="H17" s="5">
        <f t="shared" si="3"/>
        <v>65100.000000000007</v>
      </c>
      <c r="I17" s="5">
        <f t="shared" si="3"/>
        <v>73600</v>
      </c>
      <c r="J17" s="5">
        <f t="shared" si="3"/>
        <v>81900</v>
      </c>
      <c r="K17" s="5">
        <f t="shared" si="3"/>
        <v>90000</v>
      </c>
      <c r="M17" s="5"/>
    </row>
    <row r="18" spans="1:13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  <c r="K18" s="7">
        <v>10</v>
      </c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B51"/>
  <sheetViews>
    <sheetView tabSelected="1" workbookViewId="0">
      <selection activeCell="D26" sqref="D26:E26"/>
    </sheetView>
  </sheetViews>
  <sheetFormatPr defaultRowHeight="12.75"/>
  <cols>
    <col min="1" max="1" width="11" bestFit="1" customWidth="1"/>
    <col min="2" max="2" width="3" bestFit="1" customWidth="1"/>
  </cols>
  <sheetData>
    <row r="1" spans="1:2">
      <c r="A1" t="s">
        <v>5</v>
      </c>
      <c r="B1" t="s">
        <v>10</v>
      </c>
    </row>
    <row r="2" spans="1:2">
      <c r="A2" s="8">
        <v>1</v>
      </c>
      <c r="B2" s="8">
        <v>10</v>
      </c>
    </row>
    <row r="3" spans="1:2">
      <c r="A3" s="8">
        <v>2</v>
      </c>
      <c r="B3" s="8">
        <v>10</v>
      </c>
    </row>
    <row r="4" spans="1:2">
      <c r="A4" s="8">
        <v>3</v>
      </c>
      <c r="B4" s="8">
        <v>10</v>
      </c>
    </row>
    <row r="5" spans="1:2">
      <c r="A5" s="8">
        <v>4</v>
      </c>
      <c r="B5" s="8">
        <v>10</v>
      </c>
    </row>
    <row r="6" spans="1:2">
      <c r="A6" s="8">
        <v>5</v>
      </c>
      <c r="B6" s="8">
        <v>10</v>
      </c>
    </row>
    <row r="7" spans="1:2">
      <c r="A7" s="8">
        <v>6</v>
      </c>
      <c r="B7" s="8">
        <v>8</v>
      </c>
    </row>
    <row r="8" spans="1:2">
      <c r="A8" s="8">
        <v>7</v>
      </c>
      <c r="B8" s="8">
        <v>7</v>
      </c>
    </row>
    <row r="9" spans="1:2">
      <c r="A9" s="8">
        <v>8</v>
      </c>
      <c r="B9" s="8">
        <v>6</v>
      </c>
    </row>
    <row r="10" spans="1:2">
      <c r="A10" s="8">
        <v>9</v>
      </c>
      <c r="B10" s="8">
        <v>6</v>
      </c>
    </row>
    <row r="11" spans="1:2">
      <c r="A11" s="8">
        <v>10</v>
      </c>
      <c r="B11" s="8">
        <v>5</v>
      </c>
    </row>
    <row r="12" spans="1:2">
      <c r="A12" s="8">
        <v>11</v>
      </c>
      <c r="B12" s="8">
        <v>5</v>
      </c>
    </row>
    <row r="13" spans="1:2">
      <c r="A13" s="8">
        <v>12</v>
      </c>
      <c r="B13" s="8">
        <v>4</v>
      </c>
    </row>
    <row r="14" spans="1:2">
      <c r="A14" s="8">
        <v>13</v>
      </c>
      <c r="B14" s="8">
        <v>4</v>
      </c>
    </row>
    <row r="15" spans="1:2">
      <c r="A15" s="8">
        <v>14</v>
      </c>
      <c r="B15" s="8">
        <v>4</v>
      </c>
    </row>
    <row r="16" spans="1:2">
      <c r="A16" s="8">
        <v>15</v>
      </c>
      <c r="B16" s="8">
        <v>3</v>
      </c>
    </row>
    <row r="17" spans="1:2">
      <c r="A17" s="8">
        <v>16</v>
      </c>
      <c r="B17" s="8">
        <v>3</v>
      </c>
    </row>
    <row r="18" spans="1:2">
      <c r="A18" s="8">
        <v>17</v>
      </c>
      <c r="B18" s="8">
        <v>3</v>
      </c>
    </row>
    <row r="19" spans="1:2">
      <c r="A19" s="8">
        <v>18</v>
      </c>
      <c r="B19" s="8">
        <v>3</v>
      </c>
    </row>
    <row r="20" spans="1:2">
      <c r="A20" s="8">
        <v>19</v>
      </c>
      <c r="B20" s="8">
        <v>3</v>
      </c>
    </row>
    <row r="21" spans="1:2">
      <c r="A21" s="8">
        <v>20</v>
      </c>
      <c r="B21" s="8">
        <v>3</v>
      </c>
    </row>
    <row r="22" spans="1:2">
      <c r="A22" s="8">
        <v>21</v>
      </c>
      <c r="B22" s="8">
        <v>2</v>
      </c>
    </row>
    <row r="23" spans="1:2">
      <c r="A23" s="8">
        <v>22</v>
      </c>
      <c r="B23" s="8">
        <v>2</v>
      </c>
    </row>
    <row r="24" spans="1:2">
      <c r="A24" s="8">
        <v>23</v>
      </c>
      <c r="B24" s="8">
        <v>2</v>
      </c>
    </row>
    <row r="25" spans="1:2">
      <c r="A25" s="8">
        <v>24</v>
      </c>
      <c r="B25" s="8">
        <v>2</v>
      </c>
    </row>
    <row r="26" spans="1:2">
      <c r="A26" s="8">
        <v>25</v>
      </c>
      <c r="B26" s="8">
        <v>2</v>
      </c>
    </row>
    <row r="27" spans="1:2">
      <c r="A27" s="8">
        <v>26</v>
      </c>
      <c r="B27" s="8">
        <v>2</v>
      </c>
    </row>
    <row r="28" spans="1:2">
      <c r="A28" s="8">
        <v>27</v>
      </c>
      <c r="B28" s="8">
        <v>2</v>
      </c>
    </row>
    <row r="29" spans="1:2">
      <c r="A29" s="8">
        <v>28</v>
      </c>
      <c r="B29" s="8">
        <v>2</v>
      </c>
    </row>
    <row r="30" spans="1:2">
      <c r="A30" s="8">
        <v>29</v>
      </c>
      <c r="B30" s="8">
        <v>2</v>
      </c>
    </row>
    <row r="31" spans="1:2">
      <c r="A31" s="8">
        <v>30</v>
      </c>
      <c r="B31" s="8">
        <v>2</v>
      </c>
    </row>
    <row r="32" spans="1:2">
      <c r="A32" s="8">
        <v>31</v>
      </c>
      <c r="B32" s="8">
        <v>2</v>
      </c>
    </row>
    <row r="33" spans="1:2">
      <c r="A33" s="8">
        <v>32</v>
      </c>
      <c r="B33" s="8">
        <v>2</v>
      </c>
    </row>
    <row r="34" spans="1:2">
      <c r="A34" s="8">
        <v>33</v>
      </c>
      <c r="B34" s="8">
        <v>2</v>
      </c>
    </row>
    <row r="35" spans="1:2">
      <c r="A35" s="8">
        <v>34</v>
      </c>
      <c r="B35" s="8">
        <v>1</v>
      </c>
    </row>
    <row r="36" spans="1:2">
      <c r="A36" s="8">
        <v>35</v>
      </c>
      <c r="B36" s="8">
        <v>1</v>
      </c>
    </row>
    <row r="37" spans="1:2">
      <c r="A37" s="8">
        <v>36</v>
      </c>
      <c r="B37" s="8">
        <v>1</v>
      </c>
    </row>
    <row r="38" spans="1:2">
      <c r="A38" s="8">
        <v>37</v>
      </c>
      <c r="B38" s="8">
        <v>1</v>
      </c>
    </row>
    <row r="39" spans="1:2">
      <c r="A39" s="8">
        <v>38</v>
      </c>
      <c r="B39" s="8">
        <v>1</v>
      </c>
    </row>
    <row r="40" spans="1:2">
      <c r="A40" s="8">
        <v>39</v>
      </c>
      <c r="B40" s="8">
        <v>1</v>
      </c>
    </row>
    <row r="41" spans="1:2">
      <c r="A41" s="8">
        <v>40</v>
      </c>
      <c r="B41" s="8">
        <v>1</v>
      </c>
    </row>
    <row r="42" spans="1:2">
      <c r="A42" s="8">
        <v>41</v>
      </c>
      <c r="B42" s="8">
        <v>1</v>
      </c>
    </row>
    <row r="43" spans="1:2">
      <c r="A43" s="8">
        <v>42</v>
      </c>
      <c r="B43" s="8">
        <v>1</v>
      </c>
    </row>
    <row r="44" spans="1:2">
      <c r="A44" s="8">
        <v>43</v>
      </c>
      <c r="B44" s="8">
        <v>1</v>
      </c>
    </row>
    <row r="45" spans="1:2">
      <c r="A45" s="8">
        <v>44</v>
      </c>
      <c r="B45" s="8">
        <v>1</v>
      </c>
    </row>
    <row r="46" spans="1:2">
      <c r="A46" s="8">
        <v>45</v>
      </c>
      <c r="B46" s="8">
        <v>1</v>
      </c>
    </row>
    <row r="47" spans="1:2">
      <c r="A47" s="8">
        <v>46</v>
      </c>
      <c r="B47" s="8">
        <v>1</v>
      </c>
    </row>
    <row r="48" spans="1:2">
      <c r="A48" s="8">
        <v>47</v>
      </c>
      <c r="B48" s="8">
        <v>1</v>
      </c>
    </row>
    <row r="49" spans="1:2">
      <c r="A49" s="8">
        <v>48</v>
      </c>
      <c r="B49" s="8">
        <v>1</v>
      </c>
    </row>
    <row r="50" spans="1:2">
      <c r="A50" s="8">
        <v>49</v>
      </c>
      <c r="B50" s="8">
        <v>1</v>
      </c>
    </row>
    <row r="51" spans="1:2">
      <c r="A51" s="8">
        <v>50</v>
      </c>
      <c r="B51" s="8">
        <v>1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8.1</vt:lpstr>
      <vt:lpstr>Figure 8.3</vt:lpstr>
      <vt:lpstr>Figure 8.4</vt:lpstr>
      <vt:lpstr>Figure 8.5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2007-04-07T13:49:14Z</dcterms:created>
  <dcterms:modified xsi:type="dcterms:W3CDTF">2008-09-14T14:17:45Z</dcterms:modified>
</cp:coreProperties>
</file>